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0" windowWidth="10800" windowHeight="8295" activeTab="0"/>
  </bookViews>
  <sheets>
    <sheet name="Звед б-т" sheetId="1" r:id="rId1"/>
  </sheets>
  <definedNames>
    <definedName name="_xlnm.Print_Area" localSheetId="0">'Звед б-т'!$A$1:$E$40</definedName>
  </definedNames>
  <calcPr fullCalcOnLoad="1"/>
</workbook>
</file>

<file path=xl/sharedStrings.xml><?xml version="1.0" encoding="utf-8"?>
<sst xmlns="http://schemas.openxmlformats.org/spreadsheetml/2006/main" count="45" uniqueCount="38">
  <si>
    <t>Найменування платежів</t>
  </si>
  <si>
    <t>Всього доходів</t>
  </si>
  <si>
    <t>Адміністративні штрафи та інші санкції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</si>
  <si>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</si>
  <si>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</si>
  <si>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</si>
  <si>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</si>
  <si>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</si>
  <si>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</si>
  <si>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</si>
  <si>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</si>
  <si>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</si>
  <si>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</si>
  <si>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</si>
  <si>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</si>
  <si>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</si>
  <si>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</si>
  <si>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</si>
  <si>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</si>
  <si>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</si>
  <si>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</si>
  <si>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</si>
  <si>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</si>
  <si>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</si>
  <si>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</si>
  <si>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</si>
  <si>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більше 200%</t>
  </si>
  <si>
    <t>УКРАЇНА</t>
  </si>
  <si>
    <t xml:space="preserve">ЧЕРНІГІВСЬКА РАЙОННА ДЕРЖАВНА АДМІНІСТРАЦІЯ
 ЧЕРНІГІВСЬКОЇ ОБЛАСТІ
</t>
  </si>
  <si>
    <t>ФІНАНСОВЕ УПРАВЛІННЯ</t>
  </si>
  <si>
    <t>Шевченка, 48, м. Чернігів, 14027, тел./факс 675-481, e-mail: chadm_finupchrda@cg.gov.ua, ЄДРПОУ 02318679</t>
  </si>
  <si>
    <t>_______________________№______________</t>
  </si>
  <si>
    <t>На № ____________від ______________</t>
  </si>
  <si>
    <t>\</t>
  </si>
  <si>
    <t>Збір за паркування</t>
  </si>
  <si>
    <t>на січень -листопад 2019 року</t>
  </si>
  <si>
    <t>за січень - листопад  2019 року</t>
  </si>
  <si>
    <t>Факт 11 міс/2019/  бюджетні призначення 11 міс/2019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</si>
</sst>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center" vertical="top" wrapText="1"/>
    </xf>
    <xf numFmtId="2" fontId="1" fillId="35" borderId="12" xfId="0" applyNumberFormat="1" applyFont="1" applyFill="1" applyBorder="1" applyAlignment="1" applyProtection="1">
      <alignment horizontal="center" vertical="top"/>
      <protection/>
    </xf>
    <xf numFmtId="2" fontId="7" fillId="35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vertical="top"/>
    </xf>
    <xf numFmtId="180" fontId="1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vertical="top"/>
    </xf>
    <xf numFmtId="180" fontId="5" fillId="0" borderId="12" xfId="0" applyNumberFormat="1" applyFont="1" applyFill="1" applyBorder="1" applyAlignment="1">
      <alignment horizontal="center" vertical="top"/>
    </xf>
    <xf numFmtId="180" fontId="6" fillId="0" borderId="12" xfId="0" applyNumberFormat="1" applyFont="1" applyFill="1" applyBorder="1" applyAlignment="1">
      <alignment horizontal="center" vertical="top"/>
    </xf>
    <xf numFmtId="180" fontId="5" fillId="34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6" fillId="35" borderId="12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0</xdr:rowOff>
    </xdr:from>
    <xdr:to>
      <xdr:col>0</xdr:col>
      <xdr:colOff>971550</xdr:colOff>
      <xdr:row>13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19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0</xdr:row>
      <xdr:rowOff>104775</xdr:rowOff>
    </xdr:from>
    <xdr:to>
      <xdr:col>1</xdr:col>
      <xdr:colOff>1190625</xdr:colOff>
      <xdr:row>4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04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66" zoomScaleNormal="80" zoomScaleSheetLayoutView="66" zoomScalePageLayoutView="0" workbookViewId="0" topLeftCell="A15">
      <selection activeCell="M31" sqref="L31:M31"/>
    </sheetView>
  </sheetViews>
  <sheetFormatPr defaultColWidth="9.00390625" defaultRowHeight="12.75"/>
  <cols>
    <col min="1" max="1" width="49.75390625" style="20" customWidth="1"/>
    <col min="2" max="2" width="21.75390625" style="20" customWidth="1"/>
    <col min="3" max="3" width="21.00390625" style="20" customWidth="1"/>
    <col min="4" max="5" width="16.00390625" style="20" customWidth="1"/>
    <col min="6" max="6" width="9.625" style="20" bestFit="1" customWidth="1"/>
    <col min="7" max="16384" width="9.125" style="20" customWidth="1"/>
  </cols>
  <sheetData>
    <row r="1" spans="1:5" s="21" customFormat="1" ht="12.75">
      <c r="A1" s="22"/>
      <c r="B1" s="22"/>
      <c r="C1" s="22"/>
      <c r="D1" s="22"/>
      <c r="E1" s="22"/>
    </row>
    <row r="2" spans="1:5" s="21" customFormat="1" ht="12.75">
      <c r="A2" s="22"/>
      <c r="B2" s="22"/>
      <c r="C2" s="22"/>
      <c r="D2" s="22"/>
      <c r="E2" s="22"/>
    </row>
    <row r="3" spans="1:5" s="21" customFormat="1" ht="12.75">
      <c r="A3" s="22"/>
      <c r="B3" s="22"/>
      <c r="C3" s="22"/>
      <c r="D3" s="22"/>
      <c r="E3" s="22"/>
    </row>
    <row r="4" spans="1:5" s="21" customFormat="1" ht="12.75">
      <c r="A4" s="22"/>
      <c r="B4" s="22"/>
      <c r="C4" s="22"/>
      <c r="D4" s="22"/>
      <c r="E4" s="22"/>
    </row>
    <row r="5" spans="1:5" s="21" customFormat="1" ht="12.75" customHeight="1">
      <c r="A5" s="22"/>
      <c r="B5" s="22"/>
      <c r="C5" s="22"/>
      <c r="D5" s="22"/>
      <c r="E5" s="22"/>
    </row>
    <row r="6" spans="1:5" s="21" customFormat="1" ht="19.5" customHeight="1">
      <c r="A6" s="34" t="s">
        <v>27</v>
      </c>
      <c r="B6" s="34"/>
      <c r="C6" s="34"/>
      <c r="D6" s="34"/>
      <c r="E6" s="34"/>
    </row>
    <row r="7" spans="1:5" s="21" customFormat="1" ht="11.25" customHeight="1">
      <c r="A7" s="23"/>
      <c r="B7" s="23"/>
      <c r="C7" s="23"/>
      <c r="D7" s="23"/>
      <c r="E7" s="23"/>
    </row>
    <row r="8" spans="1:5" s="21" customFormat="1" ht="18.75" customHeight="1">
      <c r="A8" s="35" t="s">
        <v>28</v>
      </c>
      <c r="B8" s="36"/>
      <c r="C8" s="36"/>
      <c r="D8" s="36"/>
      <c r="E8" s="36"/>
    </row>
    <row r="9" spans="1:5" s="21" customFormat="1" ht="19.5" customHeight="1">
      <c r="A9" s="34" t="s">
        <v>29</v>
      </c>
      <c r="B9" s="34"/>
      <c r="C9" s="34"/>
      <c r="D9" s="34"/>
      <c r="E9" s="34"/>
    </row>
    <row r="10" spans="1:5" s="24" customFormat="1" ht="18.75">
      <c r="A10" s="37"/>
      <c r="B10" s="37"/>
      <c r="C10" s="37"/>
      <c r="D10" s="37"/>
      <c r="E10" s="37"/>
    </row>
    <row r="11" spans="1:5" s="25" customFormat="1" ht="15.75">
      <c r="A11" s="38" t="s">
        <v>30</v>
      </c>
      <c r="B11" s="38"/>
      <c r="C11" s="38"/>
      <c r="D11" s="38"/>
      <c r="E11" s="38"/>
    </row>
    <row r="12" spans="1:5" s="21" customFormat="1" ht="6" customHeight="1">
      <c r="A12" s="22"/>
      <c r="B12" s="22"/>
      <c r="C12" s="22"/>
      <c r="D12" s="22"/>
      <c r="E12" s="22"/>
    </row>
    <row r="13" spans="1:5" s="5" customFormat="1" ht="33" customHeight="1">
      <c r="A13" s="26" t="s">
        <v>31</v>
      </c>
      <c r="B13" s="26"/>
      <c r="C13" s="39" t="s">
        <v>32</v>
      </c>
      <c r="D13" s="39"/>
      <c r="E13" s="39"/>
    </row>
    <row r="14" s="1" customFormat="1" ht="15.75" customHeight="1">
      <c r="B14" s="6" t="s">
        <v>9</v>
      </c>
    </row>
    <row r="15" s="1" customFormat="1" ht="15.75" customHeight="1">
      <c r="B15" s="6" t="s">
        <v>3</v>
      </c>
    </row>
    <row r="16" s="1" customFormat="1" ht="15" customHeight="1">
      <c r="B16" s="6" t="str">
        <f>C19</f>
        <v>за січень - листопад  2019 року</v>
      </c>
    </row>
    <row r="17" s="1" customFormat="1" ht="15" customHeight="1"/>
    <row r="18" spans="1:9" s="8" customFormat="1" ht="57.75" customHeight="1">
      <c r="A18" s="31" t="s">
        <v>0</v>
      </c>
      <c r="B18" s="2" t="s">
        <v>24</v>
      </c>
      <c r="C18" s="2" t="s">
        <v>4</v>
      </c>
      <c r="D18" s="33" t="s">
        <v>37</v>
      </c>
      <c r="E18" s="33"/>
      <c r="I18" s="16" t="s">
        <v>26</v>
      </c>
    </row>
    <row r="19" spans="1:5" s="8" customFormat="1" ht="39.75" customHeight="1">
      <c r="A19" s="32"/>
      <c r="B19" s="3" t="s">
        <v>35</v>
      </c>
      <c r="C19" s="3" t="s">
        <v>36</v>
      </c>
      <c r="D19" s="14" t="s">
        <v>19</v>
      </c>
      <c r="E19" s="14" t="s">
        <v>20</v>
      </c>
    </row>
    <row r="20" spans="1:5" s="1" customFormat="1" ht="18" customHeight="1">
      <c r="A20" s="9" t="s">
        <v>18</v>
      </c>
      <c r="B20" s="27">
        <v>53011.6</v>
      </c>
      <c r="C20" s="27">
        <v>52584.7</v>
      </c>
      <c r="D20" s="15">
        <f>C20/B20*100</f>
        <v>99.19470455522942</v>
      </c>
      <c r="E20" s="12">
        <f>C20-B20</f>
        <v>-426.90000000000146</v>
      </c>
    </row>
    <row r="21" spans="1:5" s="1" customFormat="1" ht="18" customHeight="1">
      <c r="A21" s="9" t="s">
        <v>5</v>
      </c>
      <c r="B21" s="27">
        <v>33.2</v>
      </c>
      <c r="C21" s="27">
        <v>9.5</v>
      </c>
      <c r="D21" s="15">
        <f aca="true" t="shared" si="0" ref="D21:D39">C21/B21*100</f>
        <v>28.614457831325296</v>
      </c>
      <c r="E21" s="12">
        <f aca="true" t="shared" si="1" ref="E21:E39">C21-B21</f>
        <v>-23.700000000000003</v>
      </c>
    </row>
    <row r="22" spans="1:5" s="1" customFormat="1" ht="38.25" customHeight="1">
      <c r="A22" s="9" t="s">
        <v>16</v>
      </c>
      <c r="B22" s="27">
        <v>2073</v>
      </c>
      <c r="C22" s="27">
        <v>2850</v>
      </c>
      <c r="D22" s="15">
        <f t="shared" si="0"/>
        <v>137.4819102749638</v>
      </c>
      <c r="E22" s="12">
        <f t="shared" si="1"/>
        <v>777</v>
      </c>
    </row>
    <row r="23" spans="1:5" s="1" customFormat="1" ht="19.5" customHeight="1">
      <c r="A23" s="9" t="s">
        <v>17</v>
      </c>
      <c r="B23" s="27">
        <v>67.4</v>
      </c>
      <c r="C23" s="27">
        <v>164.7</v>
      </c>
      <c r="D23" s="40" t="s">
        <v>26</v>
      </c>
      <c r="E23" s="12">
        <f t="shared" si="1"/>
        <v>97.29999999999998</v>
      </c>
    </row>
    <row r="24" spans="1:5" s="1" customFormat="1" ht="18" customHeight="1">
      <c r="A24" s="9" t="s">
        <v>11</v>
      </c>
      <c r="B24" s="27">
        <v>5961.2</v>
      </c>
      <c r="C24" s="27">
        <v>5770.4</v>
      </c>
      <c r="D24" s="15">
        <f t="shared" si="0"/>
        <v>96.79930215392874</v>
      </c>
      <c r="E24" s="12">
        <f t="shared" si="1"/>
        <v>-190.80000000000018</v>
      </c>
    </row>
    <row r="25" spans="1:5" s="1" customFormat="1" ht="18" customHeight="1">
      <c r="A25" s="9" t="s">
        <v>13</v>
      </c>
      <c r="B25" s="28">
        <f>SUM(B26:B31)</f>
        <v>37942.3</v>
      </c>
      <c r="C25" s="28">
        <f>SUM(C26:C31)</f>
        <v>43033.8</v>
      </c>
      <c r="D25" s="15">
        <f t="shared" si="0"/>
        <v>113.41905999372732</v>
      </c>
      <c r="E25" s="12">
        <f t="shared" si="1"/>
        <v>5091.5</v>
      </c>
    </row>
    <row r="26" spans="1:6" s="13" customFormat="1" ht="31.5" customHeight="1">
      <c r="A26" s="11" t="s">
        <v>12</v>
      </c>
      <c r="B26" s="29">
        <v>2026.3</v>
      </c>
      <c r="C26" s="29">
        <v>2203.8</v>
      </c>
      <c r="D26" s="15">
        <f t="shared" si="0"/>
        <v>108.75980851798846</v>
      </c>
      <c r="E26" s="12">
        <f t="shared" si="1"/>
        <v>177.50000000000023</v>
      </c>
      <c r="F26" s="13" t="s">
        <v>33</v>
      </c>
    </row>
    <row r="27" spans="1:5" s="13" customFormat="1" ht="19.5" customHeight="1">
      <c r="A27" s="11" t="s">
        <v>6</v>
      </c>
      <c r="B27" s="29">
        <v>17591.7</v>
      </c>
      <c r="C27" s="29">
        <v>20278.3</v>
      </c>
      <c r="D27" s="15">
        <f t="shared" si="0"/>
        <v>115.27197485177668</v>
      </c>
      <c r="E27" s="12">
        <f t="shared" si="1"/>
        <v>2686.5999999999985</v>
      </c>
    </row>
    <row r="28" spans="1:5" s="13" customFormat="1" ht="18" customHeight="1" hidden="1">
      <c r="A28" s="11" t="s">
        <v>34</v>
      </c>
      <c r="B28" s="29"/>
      <c r="C28" s="29">
        <v>-0.7</v>
      </c>
      <c r="D28" s="15" t="e">
        <f t="shared" si="0"/>
        <v>#DIV/0!</v>
      </c>
      <c r="E28" s="12">
        <f t="shared" si="1"/>
        <v>-0.7</v>
      </c>
    </row>
    <row r="29" spans="1:5" s="13" customFormat="1" ht="18" customHeight="1">
      <c r="A29" s="11" t="s">
        <v>21</v>
      </c>
      <c r="B29" s="29">
        <v>25</v>
      </c>
      <c r="C29" s="29">
        <v>93.7</v>
      </c>
      <c r="D29" s="40" t="s">
        <v>26</v>
      </c>
      <c r="E29" s="12">
        <f t="shared" si="1"/>
        <v>68.7</v>
      </c>
    </row>
    <row r="30" spans="1:5" s="13" customFormat="1" ht="15.75" customHeight="1">
      <c r="A30" s="11" t="s">
        <v>14</v>
      </c>
      <c r="B30" s="29">
        <v>142</v>
      </c>
      <c r="C30" s="29">
        <v>313.3</v>
      </c>
      <c r="D30" s="40" t="s">
        <v>26</v>
      </c>
      <c r="E30" s="12">
        <f t="shared" si="1"/>
        <v>171.3</v>
      </c>
    </row>
    <row r="31" spans="1:5" s="13" customFormat="1" ht="56.25" customHeight="1">
      <c r="A31" s="11" t="s">
        <v>15</v>
      </c>
      <c r="B31" s="29">
        <v>18157.3</v>
      </c>
      <c r="C31" s="29">
        <v>20145.4</v>
      </c>
      <c r="D31" s="15">
        <f t="shared" si="0"/>
        <v>110.94931515148178</v>
      </c>
      <c r="E31" s="12">
        <f t="shared" si="1"/>
        <v>1988.1000000000022</v>
      </c>
    </row>
    <row r="32" spans="1:5" s="13" customFormat="1" ht="23.25" customHeight="1">
      <c r="A32" s="9" t="s">
        <v>10</v>
      </c>
      <c r="B32" s="29">
        <v>33.1</v>
      </c>
      <c r="C32" s="29">
        <v>14.8</v>
      </c>
      <c r="D32" s="15">
        <f t="shared" si="0"/>
        <v>44.71299093655589</v>
      </c>
      <c r="E32" s="12">
        <f t="shared" si="1"/>
        <v>-18.3</v>
      </c>
    </row>
    <row r="33" spans="1:5" s="1" customFormat="1" ht="57.75" customHeight="1">
      <c r="A33" s="9" t="s">
        <v>2</v>
      </c>
      <c r="B33" s="27">
        <v>49</v>
      </c>
      <c r="C33" s="27">
        <v>138.5</v>
      </c>
      <c r="D33" s="40" t="s">
        <v>26</v>
      </c>
      <c r="E33" s="12">
        <f t="shared" si="1"/>
        <v>89.5</v>
      </c>
    </row>
    <row r="34" spans="1:5" s="1" customFormat="1" ht="21.75" customHeight="1">
      <c r="A34" s="9" t="s">
        <v>25</v>
      </c>
      <c r="B34" s="27">
        <v>690.6</v>
      </c>
      <c r="C34" s="27">
        <v>771.4</v>
      </c>
      <c r="D34" s="15">
        <f t="shared" si="0"/>
        <v>111.69997103967563</v>
      </c>
      <c r="E34" s="12">
        <f t="shared" si="1"/>
        <v>80.79999999999995</v>
      </c>
    </row>
    <row r="35" spans="1:5" s="1" customFormat="1" ht="44.25" customHeight="1">
      <c r="A35" s="9" t="s">
        <v>23</v>
      </c>
      <c r="B35" s="27">
        <v>2435.5</v>
      </c>
      <c r="C35" s="27">
        <v>3058.9</v>
      </c>
      <c r="D35" s="15">
        <f t="shared" si="0"/>
        <v>125.5963867788955</v>
      </c>
      <c r="E35" s="12">
        <f t="shared" si="1"/>
        <v>623.4000000000001</v>
      </c>
    </row>
    <row r="36" spans="1:5" s="1" customFormat="1" ht="21.75" customHeight="1">
      <c r="A36" s="9" t="s">
        <v>22</v>
      </c>
      <c r="B36" s="27">
        <v>87.5</v>
      </c>
      <c r="C36" s="27">
        <v>304.1</v>
      </c>
      <c r="D36" s="40" t="s">
        <v>26</v>
      </c>
      <c r="E36" s="12">
        <f t="shared" si="1"/>
        <v>216.60000000000002</v>
      </c>
    </row>
    <row r="37" spans="1:5" s="1" customFormat="1" ht="27" customHeight="1">
      <c r="A37" s="9" t="s">
        <v>7</v>
      </c>
      <c r="B37" s="27">
        <v>0.4</v>
      </c>
      <c r="C37" s="27">
        <v>2.9</v>
      </c>
      <c r="D37" s="40" t="s">
        <v>26</v>
      </c>
      <c r="E37" s="12">
        <f t="shared" si="1"/>
        <v>2.5</v>
      </c>
    </row>
    <row r="38" spans="1:5" s="17" customFormat="1" ht="19.5" customHeight="1">
      <c r="A38" s="9" t="s">
        <v>8</v>
      </c>
      <c r="B38" s="27">
        <v>107.1</v>
      </c>
      <c r="C38" s="27">
        <v>339.1</v>
      </c>
      <c r="D38" s="40" t="s">
        <v>26</v>
      </c>
      <c r="E38" s="12">
        <f t="shared" si="1"/>
        <v>232.00000000000003</v>
      </c>
    </row>
    <row r="39" spans="1:5" s="7" customFormat="1" ht="15.75" customHeight="1">
      <c r="A39" s="10" t="s">
        <v>1</v>
      </c>
      <c r="B39" s="30">
        <f>SUM(B32:B38,B20:B25)</f>
        <v>102491.9</v>
      </c>
      <c r="C39" s="30">
        <f>SUM(C32:C38,C20:C25)</f>
        <v>109042.79999999999</v>
      </c>
      <c r="D39" s="15">
        <f t="shared" si="0"/>
        <v>106.39162704564946</v>
      </c>
      <c r="E39" s="12">
        <f t="shared" si="1"/>
        <v>6550.899999999994</v>
      </c>
    </row>
    <row r="40" spans="1:3" s="4" customFormat="1" ht="20.25" customHeight="1">
      <c r="A40" s="7"/>
      <c r="B40" s="18"/>
      <c r="C40" s="18"/>
    </row>
    <row r="41" spans="2:3" s="4" customFormat="1" ht="15">
      <c r="B41" s="19"/>
      <c r="C41" s="19"/>
    </row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</sheetData>
  <sheetProtection/>
  <mergeCells count="8">
    <mergeCell ref="A18:A19"/>
    <mergeCell ref="D18:E18"/>
    <mergeCell ref="A6:E6"/>
    <mergeCell ref="A8:E8"/>
    <mergeCell ref="A9:E9"/>
    <mergeCell ref="A10:E10"/>
    <mergeCell ref="A11:E11"/>
    <mergeCell ref="C13:E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2019-10-03T11:33:43Z</cp:lastPrinted>
  <dcterms:created xsi:type="dcterms:W3CDTF">2003-06-12T05:22:25Z</dcterms:created>
  <dcterms:modified xsi:type="dcterms:W3CDTF">2019-12-17T08:04:53Z</dcterms:modified>
  <cp:category/>
  <cp:version/>
  <cp:contentType/>
  <cp:contentStatus/>
</cp:coreProperties>
</file>